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supl 2019 mart iu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<sst xmlns="http://schemas.openxmlformats.org/spreadsheetml/2006/main" count="48" uniqueCount="29">
  <si>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Trim I</t>
  </si>
  <si>
    <t xml:space="preserve">          Total privati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</si>
  <si>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</si>
  <si>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</si>
  <si>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</si>
  <si>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</si>
  <si>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</si>
  <si>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</si>
  <si>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>SC CARDIOMED SRL</t>
  </si>
  <si>
    <t>SC ASIDOR SRL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</si>
  <si>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</si>
  <si>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</si>
  <si>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</si>
  <si>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</si>
  <si>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</si>
  <si>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</si>
  <si>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</si>
  <si>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>Semestrul I</t>
  </si>
  <si>
    <t>An</t>
  </si>
  <si>
    <t xml:space="preserve">               Repartizarea sumelor contractate  pentru luna iunie 2019 la </t>
  </si>
  <si>
    <t xml:space="preserve">                                 transport sanitar neasistat</t>
  </si>
  <si>
    <t>Diminuare cardio</t>
  </si>
  <si>
    <t>Redistribuire iunie</t>
  </si>
  <si>
    <t>Diminuare martie</t>
  </si>
  <si>
    <t>Diminuare aprilie</t>
  </si>
  <si>
    <t>Diminuare mai</t>
  </si>
  <si>
    <t>Total diminuat</t>
  </si>
  <si>
    <t>Diminuare contract SC Cardio Med SRL, redistribuire SC Samaritanus SRL, SC Contranscar SRL , SC Top Med Trans SRL, SC Asidor SRL</t>
  </si>
  <si>
    <t xml:space="preserve">                                            Repartizarea sumelor contractate  pentru luna iunie 2019 la   transport sanitar neasistat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</si>
</sst>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0" fontId="3" fillId="0" borderId="0" xfId="0" applyFont="1" applyAlignment="1">
      <alignment/>
    </xf>
    <xf numFmtId="43" fontId="4" fillId="0" borderId="10" xfId="42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3" fontId="3" fillId="33" borderId="10" xfId="42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71" fontId="4" fillId="0" borderId="15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171" fontId="3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0" fontId="1" fillId="0" borderId="19" xfId="0" applyFont="1" applyBorder="1" applyAlignment="1">
      <alignment/>
    </xf>
    <xf numFmtId="43" fontId="4" fillId="0" borderId="20" xfId="42" applyFont="1" applyBorder="1" applyAlignment="1">
      <alignment/>
    </xf>
    <xf numFmtId="171" fontId="4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43" fontId="3" fillId="33" borderId="23" xfId="42" applyFont="1" applyFill="1" applyBorder="1" applyAlignment="1">
      <alignment/>
    </xf>
    <xf numFmtId="171" fontId="3" fillId="33" borderId="24" xfId="0" applyNumberFormat="1" applyFont="1" applyFill="1" applyBorder="1" applyAlignment="1">
      <alignment horizontal="right"/>
    </xf>
    <xf numFmtId="0" fontId="1" fillId="34" borderId="25" xfId="0" applyFont="1" applyFill="1" applyBorder="1" applyAlignment="1">
      <alignment/>
    </xf>
    <xf numFmtId="43" fontId="3" fillId="34" borderId="26" xfId="42" applyFont="1" applyFill="1" applyBorder="1" applyAlignment="1">
      <alignment/>
    </xf>
    <xf numFmtId="171" fontId="3" fillId="34" borderId="27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43" fontId="3" fillId="33" borderId="20" xfId="42" applyFont="1" applyFill="1" applyBorder="1" applyAlignment="1">
      <alignment/>
    </xf>
    <xf numFmtId="171" fontId="3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3" fontId="0" fillId="33" borderId="23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4" fontId="1" fillId="34" borderId="25" xfId="0" applyNumberFormat="1" applyFont="1" applyFill="1" applyBorder="1" applyAlignment="1">
      <alignment/>
    </xf>
    <xf numFmtId="43" fontId="0" fillId="34" borderId="26" xfId="0" applyNumberFormat="1" applyFill="1" applyBorder="1" applyAlignment="1">
      <alignment/>
    </xf>
    <xf numFmtId="43" fontId="0" fillId="34" borderId="27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3" fontId="3" fillId="34" borderId="10" xfId="42" applyFont="1" applyFill="1" applyBorder="1" applyAlignment="1">
      <alignment/>
    </xf>
    <xf numFmtId="171" fontId="3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171" fontId="3" fillId="33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3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9.8515625" style="0" customWidth="1"/>
    <col min="2" max="2" width="17.421875" style="0" customWidth="1"/>
    <col min="3" max="3" width="18.421875" style="0" customWidth="1"/>
    <col min="4" max="4" width="22.00390625" style="0" customWidth="1"/>
    <col min="5" max="5" width="15.00390625" style="0" customWidth="1"/>
    <col min="6" max="6" width="17.421875" style="0" customWidth="1"/>
    <col min="7" max="7" width="15.2812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11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1" t="s">
        <v>28</v>
      </c>
      <c r="B8" s="14"/>
      <c r="C8" s="14"/>
      <c r="D8" s="14"/>
      <c r="E8" s="14"/>
      <c r="F8" s="14"/>
      <c r="G8" s="15"/>
      <c r="H8" s="1"/>
      <c r="I8" s="1"/>
    </row>
    <row r="9" spans="1:7" ht="15.75">
      <c r="A9" s="10"/>
      <c r="B9" s="11"/>
      <c r="C9" s="12"/>
      <c r="D9" s="12"/>
      <c r="E9" s="12"/>
      <c r="F9" s="12"/>
      <c r="G9" s="13"/>
    </row>
    <row r="10" spans="1:7" ht="15.75">
      <c r="A10" s="10"/>
      <c r="B10" s="11"/>
      <c r="C10" s="12"/>
      <c r="D10" s="12"/>
      <c r="E10" s="12"/>
      <c r="F10" s="12"/>
      <c r="G10" s="13"/>
    </row>
    <row r="11" spans="1:7" ht="15.75">
      <c r="A11" s="10"/>
      <c r="B11" s="11"/>
      <c r="C11" s="12"/>
      <c r="D11" s="12"/>
      <c r="E11" s="12"/>
      <c r="F11" s="12"/>
      <c r="G11" s="13"/>
    </row>
    <row r="12" spans="1:7" ht="15.75">
      <c r="A12" s="10"/>
      <c r="B12" s="11"/>
      <c r="C12" s="12"/>
      <c r="D12" s="12"/>
      <c r="E12" s="12"/>
      <c r="F12" s="12"/>
      <c r="G12" s="13"/>
    </row>
    <row r="13" spans="1:7" ht="13.5" thickBot="1">
      <c r="A13" s="8" t="s">
        <v>27</v>
      </c>
      <c r="G13" s="17" t="s">
        <v>3</v>
      </c>
    </row>
    <row r="14" spans="1:7" s="4" customFormat="1" ht="45">
      <c r="A14" s="19">
        <v>2019</v>
      </c>
      <c r="B14" s="20" t="s">
        <v>4</v>
      </c>
      <c r="C14" s="20" t="s">
        <v>5</v>
      </c>
      <c r="D14" s="20" t="s">
        <v>6</v>
      </c>
      <c r="E14" s="20" t="s">
        <v>8</v>
      </c>
      <c r="F14" s="20" t="s">
        <v>9</v>
      </c>
      <c r="G14" s="21" t="s">
        <v>1</v>
      </c>
    </row>
    <row r="15" spans="1:11" ht="12.75">
      <c r="A15" s="57" t="s">
        <v>2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58">
        <f>B15+C15+D15+E15+F15</f>
        <v>47222.08</v>
      </c>
      <c r="I15" s="5"/>
      <c r="J15" s="5"/>
      <c r="K15" s="5"/>
    </row>
    <row r="16" spans="1:11" ht="12.75">
      <c r="A16" s="57" t="s">
        <v>10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58">
        <f>B16+C16+D16+E16+F16</f>
        <v>47222.08</v>
      </c>
      <c r="H16" s="5"/>
      <c r="I16" s="5"/>
      <c r="J16" s="5"/>
      <c r="K16" s="5"/>
    </row>
    <row r="17" spans="1:27" s="3" customFormat="1" ht="12.75">
      <c r="A17" s="57" t="s">
        <v>12</v>
      </c>
      <c r="B17" s="9">
        <v>14940.8</v>
      </c>
      <c r="C17" s="9">
        <v>4361.5</v>
      </c>
      <c r="D17" s="9">
        <v>30530.54</v>
      </c>
      <c r="E17" s="9">
        <v>0</v>
      </c>
      <c r="F17" s="9">
        <v>4361.5</v>
      </c>
      <c r="G17" s="58">
        <f>B17+C17+D17+E17+F17</f>
        <v>54194.34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2.75">
      <c r="A18" s="59" t="s">
        <v>0</v>
      </c>
      <c r="B18" s="60">
        <f>B15+B16+B17</f>
        <v>41382.36</v>
      </c>
      <c r="C18" s="60">
        <f>C15+C16+C17</f>
        <v>11917.34</v>
      </c>
      <c r="D18" s="60">
        <f>D15+D16+D17</f>
        <v>83421.45999999999</v>
      </c>
      <c r="E18" s="60">
        <f>E15+E16+E17</f>
        <v>0</v>
      </c>
      <c r="F18" s="60">
        <f>F15+F16+F17</f>
        <v>11917.34</v>
      </c>
      <c r="G18" s="61">
        <f>F18+E18+D18+C18+B18</f>
        <v>148638.5</v>
      </c>
      <c r="H18" s="7"/>
    </row>
    <row r="19" spans="1:8" s="3" customFormat="1" ht="12.75">
      <c r="A19" s="62" t="s">
        <v>13</v>
      </c>
      <c r="B19" s="18">
        <v>12387.02</v>
      </c>
      <c r="C19" s="18">
        <v>3510.27</v>
      </c>
      <c r="D19" s="18">
        <v>28082.17</v>
      </c>
      <c r="E19" s="18">
        <v>0</v>
      </c>
      <c r="F19" s="18">
        <v>3510.27</v>
      </c>
      <c r="G19" s="63">
        <f>B19+C19+D19+E19+F19</f>
        <v>47489.729999999996</v>
      </c>
      <c r="H19" s="7"/>
    </row>
    <row r="20" spans="1:8" s="3" customFormat="1" ht="12.75">
      <c r="A20" s="62" t="s">
        <v>14</v>
      </c>
      <c r="B20" s="18">
        <v>12387.02</v>
      </c>
      <c r="C20" s="18">
        <v>3510.27</v>
      </c>
      <c r="D20" s="18">
        <v>28082.17</v>
      </c>
      <c r="E20" s="18">
        <v>0</v>
      </c>
      <c r="F20" s="18">
        <v>3510.27</v>
      </c>
      <c r="G20" s="63">
        <f>B20+C20+D20+E20+F20</f>
        <v>47489.729999999996</v>
      </c>
      <c r="H20" s="7"/>
    </row>
    <row r="21" spans="1:8" s="3" customFormat="1" ht="12.75">
      <c r="A21" s="62" t="s">
        <v>15</v>
      </c>
      <c r="B21" s="18">
        <f>12387.02+2626.65</f>
        <v>15013.67</v>
      </c>
      <c r="C21" s="18">
        <f>3510.27+875.55</f>
        <v>4385.82</v>
      </c>
      <c r="D21" s="18">
        <f>28082.17+7004.29</f>
        <v>35086.46</v>
      </c>
      <c r="E21" s="18">
        <v>3510.27</v>
      </c>
      <c r="F21" s="18">
        <f>3510.27+875.55</f>
        <v>4385.82</v>
      </c>
      <c r="G21" s="63">
        <f>B21+C21+D21+E21+F21</f>
        <v>62382.03999999999</v>
      </c>
      <c r="H21" s="7"/>
    </row>
    <row r="22" spans="1:27" s="3" customFormat="1" ht="12.75">
      <c r="A22" s="64" t="s">
        <v>16</v>
      </c>
      <c r="B22" s="65">
        <f aca="true" t="shared" si="0" ref="B22:G22">B19+B20+B21</f>
        <v>39787.71</v>
      </c>
      <c r="C22" s="65">
        <f t="shared" si="0"/>
        <v>11406.36</v>
      </c>
      <c r="D22" s="65">
        <f t="shared" si="0"/>
        <v>91250.79999999999</v>
      </c>
      <c r="E22" s="65">
        <f t="shared" si="0"/>
        <v>3510.27</v>
      </c>
      <c r="F22" s="65">
        <f t="shared" si="0"/>
        <v>11406.36</v>
      </c>
      <c r="G22" s="65">
        <f t="shared" si="0"/>
        <v>157361.5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3" customFormat="1" ht="12.75">
      <c r="A23" s="49" t="s">
        <v>17</v>
      </c>
      <c r="B23" s="50">
        <f aca="true" t="shared" si="1" ref="B23:G23">B18+B22</f>
        <v>81170.07</v>
      </c>
      <c r="C23" s="51">
        <f t="shared" si="1"/>
        <v>23323.7</v>
      </c>
      <c r="D23" s="51">
        <f t="shared" si="1"/>
        <v>174672.25999999998</v>
      </c>
      <c r="E23" s="51">
        <f t="shared" si="1"/>
        <v>3510.27</v>
      </c>
      <c r="F23" s="51">
        <f t="shared" si="1"/>
        <v>23323.7</v>
      </c>
      <c r="G23" s="51">
        <f t="shared" si="1"/>
        <v>306000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3" customFormat="1" ht="12.75">
      <c r="A24" s="49" t="s">
        <v>18</v>
      </c>
      <c r="B24" s="50">
        <f>B23</f>
        <v>81170.07</v>
      </c>
      <c r="C24" s="51">
        <f>C23</f>
        <v>23323.7</v>
      </c>
      <c r="D24" s="51">
        <f>D23</f>
        <v>174672.25999999998</v>
      </c>
      <c r="E24" s="51">
        <f>E23</f>
        <v>3510.27</v>
      </c>
      <c r="F24" s="51">
        <f>F23</f>
        <v>23323.7</v>
      </c>
      <c r="G24" s="51">
        <f>B24+C24+D24+E24+F24</f>
        <v>306000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3" customFormat="1" ht="12.75">
      <c r="A25" s="49" t="s">
        <v>23</v>
      </c>
      <c r="B25" s="50"/>
      <c r="C25" s="51"/>
      <c r="D25" s="51"/>
      <c r="E25" s="51">
        <v>-4361.5</v>
      </c>
      <c r="F25" s="51"/>
      <c r="G25" s="51">
        <f>E25</f>
        <v>-4361.5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" customFormat="1" ht="12.75">
      <c r="A26" s="49" t="s">
        <v>24</v>
      </c>
      <c r="B26" s="50"/>
      <c r="C26" s="51"/>
      <c r="D26" s="51"/>
      <c r="E26" s="51">
        <v>-3510.27</v>
      </c>
      <c r="F26" s="51"/>
      <c r="G26" s="51">
        <f>E26</f>
        <v>-3510.27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" customFormat="1" ht="12.75">
      <c r="A27" s="49" t="s">
        <v>25</v>
      </c>
      <c r="B27" s="50"/>
      <c r="C27" s="51"/>
      <c r="D27" s="51"/>
      <c r="E27" s="51">
        <v>-3510.27</v>
      </c>
      <c r="F27" s="51"/>
      <c r="G27" s="51">
        <f>E27</f>
        <v>-3510.27</v>
      </c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" customFormat="1" ht="12.75">
      <c r="A28" s="49" t="s">
        <v>26</v>
      </c>
      <c r="B28" s="50"/>
      <c r="C28" s="51"/>
      <c r="D28" s="51"/>
      <c r="E28" s="51">
        <f>SUM(E25:E27)</f>
        <v>-11382.04</v>
      </c>
      <c r="F28" s="51"/>
      <c r="G28" s="51">
        <f>E28</f>
        <v>-11382.04</v>
      </c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56" customFormat="1" ht="12.75">
      <c r="A29" s="52" t="s">
        <v>22</v>
      </c>
      <c r="B29" s="53">
        <v>2626.65</v>
      </c>
      <c r="C29" s="54">
        <v>875.55</v>
      </c>
      <c r="D29" s="54">
        <v>7004.29</v>
      </c>
      <c r="E29" s="54">
        <v>0</v>
      </c>
      <c r="F29" s="54">
        <v>875.55</v>
      </c>
      <c r="G29" s="54">
        <f>B29+C29+D29+E29+F29</f>
        <v>11382.039999999999</v>
      </c>
      <c r="H29" s="5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8" s="3" customFormat="1" ht="12.75">
      <c r="A30" s="1"/>
      <c r="B30" s="1"/>
      <c r="C30" s="1"/>
      <c r="D30" s="1"/>
      <c r="E30" s="1"/>
      <c r="F30" s="1"/>
      <c r="G30" s="1"/>
      <c r="H30" s="7"/>
    </row>
    <row r="31" spans="1:8" s="3" customFormat="1" ht="12.75">
      <c r="A31" s="1"/>
      <c r="B31" s="1"/>
      <c r="C31" s="1"/>
      <c r="D31" s="1"/>
      <c r="E31" s="1"/>
      <c r="F31" s="1"/>
      <c r="G31" s="1"/>
      <c r="H31" s="7"/>
    </row>
    <row r="32" spans="1:8" s="3" customFormat="1" ht="12.75">
      <c r="A32" s="1"/>
      <c r="B32" s="1"/>
      <c r="C32" s="1"/>
      <c r="D32"/>
      <c r="E32"/>
      <c r="F32"/>
      <c r="G32" s="1"/>
      <c r="H32" s="7"/>
    </row>
    <row r="33" spans="1:8" s="3" customFormat="1" ht="12.75">
      <c r="A33" s="1"/>
      <c r="B33" s="1"/>
      <c r="C33" s="6"/>
      <c r="D33"/>
      <c r="E33"/>
      <c r="F33"/>
      <c r="G33" s="1"/>
      <c r="H33" s="7"/>
    </row>
    <row r="34" spans="1:8" s="3" customFormat="1" ht="12.75">
      <c r="A34" s="1"/>
      <c r="B34" s="1"/>
      <c r="C34" s="1"/>
      <c r="D34"/>
      <c r="E34"/>
      <c r="F34"/>
      <c r="G34" s="1"/>
      <c r="H34" s="7"/>
    </row>
    <row r="35" spans="1:8" s="3" customFormat="1" ht="12.75">
      <c r="A35" s="1"/>
      <c r="B35" s="1"/>
      <c r="C35" s="6"/>
      <c r="D35" s="5"/>
      <c r="E35" s="5"/>
      <c r="F35" s="5"/>
      <c r="G35" s="1"/>
      <c r="H35" s="7"/>
    </row>
    <row r="36" spans="1:5" s="3" customFormat="1" ht="12.75">
      <c r="A36" s="16"/>
      <c r="B36"/>
      <c r="C36" s="8"/>
      <c r="D36" s="1"/>
      <c r="E36"/>
    </row>
    <row r="37" spans="1:16" s="3" customFormat="1" ht="12.75">
      <c r="A37" s="16"/>
      <c r="B37"/>
      <c r="C37" s="8"/>
      <c r="D37" s="1"/>
      <c r="E37"/>
      <c r="F37"/>
      <c r="G37"/>
      <c r="H37"/>
      <c r="I37"/>
      <c r="J37"/>
      <c r="K37"/>
      <c r="L37"/>
      <c r="M37"/>
      <c r="N37"/>
      <c r="O37"/>
      <c r="P37"/>
    </row>
    <row r="38" spans="1:28" ht="12.75">
      <c r="A38" s="16"/>
      <c r="F38" s="8"/>
      <c r="G38" s="1"/>
      <c r="U38" s="3"/>
      <c r="V38" s="3"/>
      <c r="W38" s="3"/>
      <c r="X38" s="3"/>
      <c r="Y38" s="3"/>
      <c r="Z38" s="3"/>
      <c r="AA38" s="3"/>
      <c r="AB38" s="3"/>
    </row>
    <row r="39" spans="1:7" ht="12.75">
      <c r="A39" s="16"/>
      <c r="F39" s="8"/>
      <c r="G39" s="1"/>
    </row>
    <row r="40" spans="7:8" ht="12.75">
      <c r="G40" s="2"/>
      <c r="H40" s="1"/>
    </row>
    <row r="41" ht="12.75">
      <c r="G41" s="2"/>
    </row>
    <row r="42" spans="8:9" ht="12.75">
      <c r="H42" s="1"/>
      <c r="I42" s="1"/>
    </row>
    <row r="43" spans="7:9" ht="12.75">
      <c r="G43" s="2"/>
      <c r="H43" s="1"/>
      <c r="I43" s="1"/>
    </row>
    <row r="44" ht="12.75">
      <c r="G44" s="2"/>
    </row>
    <row r="46" ht="12.75">
      <c r="I46" s="2"/>
    </row>
    <row r="47" ht="12.75">
      <c r="I47" s="2"/>
    </row>
    <row r="48" ht="12.75">
      <c r="H48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11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1" t="s">
        <v>19</v>
      </c>
      <c r="B8" s="14"/>
      <c r="C8" s="14"/>
      <c r="D8" s="14"/>
      <c r="E8" s="14"/>
      <c r="F8" s="14"/>
      <c r="G8" s="15"/>
      <c r="H8" s="1"/>
      <c r="I8" s="1"/>
    </row>
    <row r="9" spans="1:7" ht="15.75">
      <c r="A9" s="10"/>
      <c r="B9" s="11" t="s">
        <v>20</v>
      </c>
      <c r="C9" s="12"/>
      <c r="D9" s="12"/>
      <c r="E9" s="12"/>
      <c r="F9" s="12"/>
      <c r="G9" s="13"/>
    </row>
    <row r="10" spans="1:7" ht="15.75">
      <c r="A10" s="10"/>
      <c r="B10" s="11"/>
      <c r="C10" s="12"/>
      <c r="D10" s="12"/>
      <c r="E10" s="12"/>
      <c r="F10" s="12"/>
      <c r="G10" s="13"/>
    </row>
    <row r="11" spans="1:7" ht="15.75">
      <c r="A11" s="10"/>
      <c r="B11" s="11"/>
      <c r="C11" s="12"/>
      <c r="D11" s="12"/>
      <c r="E11" s="12"/>
      <c r="F11" s="12"/>
      <c r="G11" s="13"/>
    </row>
    <row r="12" spans="1:7" ht="15.75">
      <c r="A12" s="10"/>
      <c r="B12" s="11"/>
      <c r="C12" s="12"/>
      <c r="D12" s="12"/>
      <c r="E12" s="12"/>
      <c r="F12" s="12"/>
      <c r="G12" s="13"/>
    </row>
    <row r="13" spans="1:7" ht="13.5" thickBot="1">
      <c r="A13" s="1"/>
      <c r="G13" s="17" t="s">
        <v>3</v>
      </c>
    </row>
    <row r="14" spans="1:7" s="4" customFormat="1" ht="45">
      <c r="A14" s="19">
        <v>2019</v>
      </c>
      <c r="B14" s="20" t="s">
        <v>4</v>
      </c>
      <c r="C14" s="20" t="s">
        <v>5</v>
      </c>
      <c r="D14" s="20" t="s">
        <v>6</v>
      </c>
      <c r="E14" s="20" t="s">
        <v>8</v>
      </c>
      <c r="F14" s="20" t="s">
        <v>9</v>
      </c>
      <c r="G14" s="21" t="s">
        <v>1</v>
      </c>
    </row>
    <row r="15" spans="1:11" ht="12.75">
      <c r="A15" s="22" t="s">
        <v>2</v>
      </c>
      <c r="B15" s="9">
        <v>13220.78</v>
      </c>
      <c r="C15" s="9">
        <v>3777.92</v>
      </c>
      <c r="D15" s="9">
        <v>26445.46</v>
      </c>
      <c r="E15" s="9">
        <v>0</v>
      </c>
      <c r="F15" s="9">
        <v>3777.92</v>
      </c>
      <c r="G15" s="23">
        <f>B15+C15+D15+E15+F15</f>
        <v>47222.08</v>
      </c>
      <c r="I15" s="5"/>
      <c r="J15" s="5"/>
      <c r="K15" s="5"/>
    </row>
    <row r="16" spans="1:11" ht="12.75">
      <c r="A16" s="22" t="s">
        <v>10</v>
      </c>
      <c r="B16" s="9">
        <v>13220.78</v>
      </c>
      <c r="C16" s="9">
        <v>3777.92</v>
      </c>
      <c r="D16" s="9">
        <v>26445.46</v>
      </c>
      <c r="E16" s="9">
        <v>0</v>
      </c>
      <c r="F16" s="9">
        <v>3777.92</v>
      </c>
      <c r="G16" s="23">
        <f>B16+C16+D16+E16+F16</f>
        <v>47222.08</v>
      </c>
      <c r="H16" s="5"/>
      <c r="I16" s="5"/>
      <c r="J16" s="5"/>
      <c r="K16" s="5"/>
    </row>
    <row r="17" spans="1:27" s="3" customFormat="1" ht="13.5" thickBot="1">
      <c r="A17" s="30" t="s">
        <v>12</v>
      </c>
      <c r="B17" s="31">
        <v>14940.8</v>
      </c>
      <c r="C17" s="31">
        <v>4361.5</v>
      </c>
      <c r="D17" s="31">
        <v>30530.54</v>
      </c>
      <c r="E17" s="31">
        <v>4361.5</v>
      </c>
      <c r="F17" s="31">
        <v>4361.5</v>
      </c>
      <c r="G17" s="32">
        <f>B17+C17+D17+E17+F17</f>
        <v>58555.84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3.5" thickBot="1">
      <c r="A18" s="36" t="s">
        <v>0</v>
      </c>
      <c r="B18" s="37">
        <f>B15+B16+B17</f>
        <v>41382.36</v>
      </c>
      <c r="C18" s="37">
        <f>C15+C16+C17</f>
        <v>11917.34</v>
      </c>
      <c r="D18" s="37">
        <f>D15+D16+D17</f>
        <v>83421.45999999999</v>
      </c>
      <c r="E18" s="37">
        <f>E15+E16+E17</f>
        <v>4361.5</v>
      </c>
      <c r="F18" s="37">
        <f>F15+F16+F17</f>
        <v>11917.34</v>
      </c>
      <c r="G18" s="38">
        <f>F18+E18+D18+C18+B18</f>
        <v>153000</v>
      </c>
      <c r="H18" s="7"/>
    </row>
    <row r="19" spans="1:8" s="3" customFormat="1" ht="12.75">
      <c r="A19" s="33" t="s">
        <v>13</v>
      </c>
      <c r="B19" s="34">
        <v>12386.99</v>
      </c>
      <c r="C19" s="34">
        <v>3510.28</v>
      </c>
      <c r="D19" s="34">
        <v>28082.17</v>
      </c>
      <c r="E19" s="34">
        <v>3510.28</v>
      </c>
      <c r="F19" s="34">
        <v>3510.28</v>
      </c>
      <c r="G19" s="35">
        <f>B19+C19+D19+E19+F19</f>
        <v>51000</v>
      </c>
      <c r="H19" s="7"/>
    </row>
    <row r="20" spans="1:8" s="3" customFormat="1" ht="12.75">
      <c r="A20" s="24" t="s">
        <v>14</v>
      </c>
      <c r="B20" s="18">
        <v>12386.99</v>
      </c>
      <c r="C20" s="18">
        <v>3510.28</v>
      </c>
      <c r="D20" s="18">
        <v>28082.17</v>
      </c>
      <c r="E20" s="18">
        <v>3510.28</v>
      </c>
      <c r="F20" s="18">
        <v>3510.28</v>
      </c>
      <c r="G20" s="25">
        <f>B20+C20+D20+E20+F20</f>
        <v>51000</v>
      </c>
      <c r="H20" s="7"/>
    </row>
    <row r="21" spans="1:8" s="3" customFormat="1" ht="13.5" thickBot="1">
      <c r="A21" s="39" t="s">
        <v>15</v>
      </c>
      <c r="B21" s="40">
        <v>12386.99</v>
      </c>
      <c r="C21" s="40">
        <v>3510.28</v>
      </c>
      <c r="D21" s="40">
        <v>28082.17</v>
      </c>
      <c r="E21" s="40">
        <v>3510.28</v>
      </c>
      <c r="F21" s="40">
        <v>3510.28</v>
      </c>
      <c r="G21" s="41">
        <f>B21+C21+D21+E21+F21</f>
        <v>51000</v>
      </c>
      <c r="H21" s="7"/>
    </row>
    <row r="22" spans="1:27" s="3" customFormat="1" ht="13.5" thickBot="1">
      <c r="A22" s="46" t="s">
        <v>16</v>
      </c>
      <c r="B22" s="47">
        <f aca="true" t="shared" si="0" ref="B22:G22">B19+B20+B21</f>
        <v>37160.97</v>
      </c>
      <c r="C22" s="47">
        <f t="shared" si="0"/>
        <v>10530.84</v>
      </c>
      <c r="D22" s="47">
        <f t="shared" si="0"/>
        <v>84246.51</v>
      </c>
      <c r="E22" s="47">
        <f t="shared" si="0"/>
        <v>10530.84</v>
      </c>
      <c r="F22" s="47">
        <f t="shared" si="0"/>
        <v>10530.84</v>
      </c>
      <c r="G22" s="48">
        <f t="shared" si="0"/>
        <v>153000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3" customFormat="1" ht="12.75">
      <c r="A23" s="42" t="s">
        <v>17</v>
      </c>
      <c r="B23" s="43">
        <f aca="true" t="shared" si="1" ref="B23:G23">B18+B22</f>
        <v>78543.33</v>
      </c>
      <c r="C23" s="44">
        <f t="shared" si="1"/>
        <v>22448.18</v>
      </c>
      <c r="D23" s="44">
        <f t="shared" si="1"/>
        <v>167667.96999999997</v>
      </c>
      <c r="E23" s="44">
        <f t="shared" si="1"/>
        <v>14892.34</v>
      </c>
      <c r="F23" s="44">
        <f t="shared" si="1"/>
        <v>22448.18</v>
      </c>
      <c r="G23" s="45">
        <f t="shared" si="1"/>
        <v>306000</v>
      </c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3" customFormat="1" ht="13.5" thickBot="1">
      <c r="A24" s="26" t="s">
        <v>18</v>
      </c>
      <c r="B24" s="27">
        <f>B23</f>
        <v>78543.33</v>
      </c>
      <c r="C24" s="28">
        <f>C23</f>
        <v>22448.18</v>
      </c>
      <c r="D24" s="28">
        <f>D23</f>
        <v>167667.96999999997</v>
      </c>
      <c r="E24" s="28">
        <f>E23</f>
        <v>14892.34</v>
      </c>
      <c r="F24" s="28">
        <f>F23</f>
        <v>22448.18</v>
      </c>
      <c r="G24" s="29">
        <f>B24+C24+D24+E24+F24</f>
        <v>306000</v>
      </c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8" s="3" customFormat="1" ht="12.75">
      <c r="A25" s="1" t="s">
        <v>21</v>
      </c>
      <c r="B25" s="1"/>
      <c r="C25" s="1"/>
      <c r="D25" s="1"/>
      <c r="E25" s="1">
        <v>-4361.5</v>
      </c>
      <c r="F25" s="1"/>
      <c r="G25" s="1"/>
      <c r="H25" s="7"/>
    </row>
    <row r="26" spans="1:8" s="3" customFormat="1" ht="12.75">
      <c r="A26" s="1"/>
      <c r="B26" s="1"/>
      <c r="C26" s="1"/>
      <c r="D26" s="1"/>
      <c r="E26" s="1">
        <v>-3510.28</v>
      </c>
      <c r="F26" s="1"/>
      <c r="G26" s="1"/>
      <c r="H26" s="7"/>
    </row>
    <row r="27" spans="1:8" s="3" customFormat="1" ht="12.75">
      <c r="A27" s="1"/>
      <c r="B27" s="6"/>
      <c r="C27" s="1"/>
      <c r="D27"/>
      <c r="E27">
        <v>-3510.28</v>
      </c>
      <c r="F27"/>
      <c r="G27" s="1"/>
      <c r="H27" s="7"/>
    </row>
    <row r="28" spans="1:8" s="3" customFormat="1" ht="12.75">
      <c r="A28" s="1"/>
      <c r="B28" s="1"/>
      <c r="C28" s="6"/>
      <c r="D28"/>
      <c r="E28"/>
      <c r="F28"/>
      <c r="G28" s="1"/>
      <c r="H28" s="7"/>
    </row>
    <row r="29" spans="1:8" s="3" customFormat="1" ht="12.75">
      <c r="A29" s="1"/>
      <c r="B29" s="1"/>
      <c r="C29" s="1"/>
      <c r="D29"/>
      <c r="E29"/>
      <c r="F29"/>
      <c r="G29" s="1"/>
      <c r="H29" s="7"/>
    </row>
    <row r="30" spans="1:8" s="3" customFormat="1" ht="12.75">
      <c r="A30" s="1"/>
      <c r="B30" s="1"/>
      <c r="C30" s="6"/>
      <c r="D30" s="5"/>
      <c r="E30" s="5"/>
      <c r="F30" s="5"/>
      <c r="G30" s="1"/>
      <c r="H30" s="7"/>
    </row>
    <row r="31" spans="1:5" s="3" customFormat="1" ht="12.75">
      <c r="A31" s="16"/>
      <c r="B31"/>
      <c r="C31" s="8"/>
      <c r="D31" s="1"/>
      <c r="E31"/>
    </row>
    <row r="32" spans="1:16" s="3" customFormat="1" ht="12.75">
      <c r="A32" s="16"/>
      <c r="B32"/>
      <c r="C32" s="8"/>
      <c r="D32" s="1"/>
      <c r="E32"/>
      <c r="F32"/>
      <c r="G32"/>
      <c r="H32"/>
      <c r="I32"/>
      <c r="J32"/>
      <c r="K32"/>
      <c r="L32"/>
      <c r="M32"/>
      <c r="N32"/>
      <c r="O32"/>
      <c r="P32"/>
    </row>
    <row r="33" spans="1:28" ht="12.75">
      <c r="A33" s="16"/>
      <c r="F33" s="8"/>
      <c r="G33" s="1"/>
      <c r="U33" s="3"/>
      <c r="V33" s="3"/>
      <c r="W33" s="3"/>
      <c r="X33" s="3"/>
      <c r="Y33" s="3"/>
      <c r="Z33" s="3"/>
      <c r="AA33" s="3"/>
      <c r="AB33" s="3"/>
    </row>
    <row r="34" spans="1:7" ht="12.75">
      <c r="A34" s="16"/>
      <c r="F34" s="8"/>
      <c r="G34" s="1"/>
    </row>
    <row r="35" spans="7:8" ht="12.75">
      <c r="G35" s="2"/>
      <c r="H35" s="1"/>
    </row>
    <row r="36" ht="12.75">
      <c r="G36" s="2"/>
    </row>
    <row r="37" spans="8:9" ht="12.75">
      <c r="H37" s="1"/>
      <c r="I37" s="1"/>
    </row>
    <row r="38" spans="7:9" ht="12.75">
      <c r="G38" s="2"/>
      <c r="H38" s="1"/>
      <c r="I38" s="1"/>
    </row>
    <row r="39" ht="12.75">
      <c r="G39" s="2"/>
    </row>
    <row r="41" ht="12.75">
      <c r="I41" s="2"/>
    </row>
    <row r="42" ht="12.75">
      <c r="I42" s="2"/>
    </row>
    <row r="43" ht="12.75">
      <c r="H43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</cp:lastModifiedBy>
  <cp:lastPrinted>2019-06-04T09:23:39Z</cp:lastPrinted>
  <dcterms:created xsi:type="dcterms:W3CDTF">1996-10-14T23:33:28Z</dcterms:created>
  <dcterms:modified xsi:type="dcterms:W3CDTF">2019-06-11T06:35:05Z</dcterms:modified>
  <cp:category/>
  <cp:version/>
  <cp:contentType/>
  <cp:contentStatus/>
</cp:coreProperties>
</file>